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СОЗЫВ V\РЕШЕНИЯ ДУМЫ\844-корректировка\"/>
    </mc:Choice>
  </mc:AlternateContent>
  <xr:revisionPtr revIDLastSave="0" documentId="13_ncr:1_{E516A564-019E-4BF5-816B-909F2A3E9F3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Октябрь корр-ка" sheetId="28" r:id="rId1"/>
  </sheets>
  <definedNames>
    <definedName name="_xlnm.Print_Area" localSheetId="0">'Октябрь корр-ка'!$A$1:$H$34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28" l="1"/>
  <c r="E24" i="28"/>
  <c r="C24" i="28"/>
  <c r="G21" i="28"/>
  <c r="G29" i="28"/>
  <c r="E21" i="28"/>
  <c r="E29" i="28"/>
  <c r="C21" i="28"/>
  <c r="C29" i="28"/>
  <c r="G19" i="28"/>
  <c r="G18" i="28" s="1"/>
  <c r="E19" i="28"/>
  <c r="E18" i="28" s="1"/>
  <c r="C19" i="28"/>
  <c r="C18" i="28"/>
  <c r="C17" i="28" s="1"/>
  <c r="C28" i="28"/>
  <c r="C27" i="28"/>
  <c r="E17" i="28" l="1"/>
  <c r="E28" i="28"/>
  <c r="E27" i="28" s="1"/>
  <c r="G28" i="28"/>
  <c r="G27" i="28" s="1"/>
  <c r="G17" i="28"/>
</calcChain>
</file>

<file path=xl/sharedStrings.xml><?xml version="1.0" encoding="utf-8"?>
<sst xmlns="http://schemas.openxmlformats.org/spreadsheetml/2006/main" count="52" uniqueCount="43">
  <si>
    <t>№ п/п</t>
  </si>
  <si>
    <t>1.</t>
  </si>
  <si>
    <t xml:space="preserve">           -привлечение средств</t>
  </si>
  <si>
    <t xml:space="preserve">           -погашение основной суммы задолженности</t>
  </si>
  <si>
    <t>Муниципальные ценные бумаги городского округа город Воронеж, номинированные в валюте Российской  Федерации</t>
  </si>
  <si>
    <t xml:space="preserve">                                               </t>
  </si>
  <si>
    <t>МУНИЦИПАЛЬНЫХ ВНУТРЕННИХ ЗАИМСТВОВАНИЙ</t>
  </si>
  <si>
    <t xml:space="preserve">к решению Воронежской </t>
  </si>
  <si>
    <t>городской Думы</t>
  </si>
  <si>
    <t>Наименование обязательств</t>
  </si>
  <si>
    <t>В.Ф. Ходырев</t>
  </si>
  <si>
    <t>Председатель Воронежской 
городской Думы</t>
  </si>
  <si>
    <t>тыс.рублей</t>
  </si>
  <si>
    <t>Бюджетные кредиты из других бюджетов бюджетной системы Российской Федерации</t>
  </si>
  <si>
    <t>погашение реструктурированной задолженности</t>
  </si>
  <si>
    <t>Кредиты от кредитных организаций</t>
  </si>
  <si>
    <t>2023 год</t>
  </si>
  <si>
    <t>привлечение бюджетных кредитов на пополнение остатка средств на едином счете бюджета</t>
  </si>
  <si>
    <t>погашение бюджетных кредитов на пополнение остатка средств на едином счете бюджета</t>
  </si>
  <si>
    <t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</t>
  </si>
  <si>
    <t>Сумма</t>
  </si>
  <si>
    <t>Предельный срок погашения</t>
  </si>
  <si>
    <t xml:space="preserve">   - привлечение, всего, в том числе: </t>
  </si>
  <si>
    <t xml:space="preserve">   - погашение, всего, в том числе:</t>
  </si>
  <si>
    <t xml:space="preserve">    - привлечение</t>
  </si>
  <si>
    <t xml:space="preserve">    - погашение </t>
  </si>
  <si>
    <t>2024 год</t>
  </si>
  <si>
    <t>ГОРОДСКОГО ОКРУГА ГОРОД ВОРОНЕЖ НА 2023 ГОД
И НА ПЛАНОВЫЙ ПЕРИОД 2024 И 2025 ГОДОВ</t>
  </si>
  <si>
    <t>2025 год</t>
  </si>
  <si>
    <t>2024-2026 годы</t>
  </si>
  <si>
    <t>2025-2027 годы</t>
  </si>
  <si>
    <t>(лимит в размере одной двенадцатой утвержденного объема доходов бюджета городского округа)</t>
  </si>
  <si>
    <t>».</t>
  </si>
  <si>
    <t>«Приложение № 14 к решению Воронежской городской Думы от 21.12.2022 № 667-V
«О бюджете городского округа город Воронеж на 2023 год и плановый период 2024 и 2025 годов»</t>
  </si>
  <si>
    <t>(0)</t>
  </si>
  <si>
    <t>2023-2024 годы</t>
  </si>
  <si>
    <t>(3 007 263)</t>
  </si>
  <si>
    <t>(2 805 841)</t>
  </si>
  <si>
    <t>Приложение № 13</t>
  </si>
  <si>
    <t xml:space="preserve">       Глава городского округа
       город Воронеж</t>
  </si>
  <si>
    <t xml:space="preserve">                    В.Ю. Кстенин</t>
  </si>
  <si>
    <t>от 25.10.2023  № 844-V</t>
  </si>
  <si>
    <t>ПРОГРАММА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</si>
</sst>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1" x14ac:knownFonts="1"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</font>
    <font>
      <sz val="12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3" fontId="1" fillId="0" borderId="0" xfId="0" applyNumberFormat="1" applyFont="1" applyAlignment="1">
      <alignment horizontal="center" vertical="top"/>
    </xf>
    <xf numFmtId="0" fontId="6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/>
    </xf>
    <xf numFmtId="0" fontId="2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left" vertical="top"/>
    </xf>
    <xf numFmtId="3" fontId="4" fillId="0" borderId="2" xfId="0" applyNumberFormat="1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center" vertical="top"/>
    </xf>
    <xf numFmtId="3" fontId="4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vertical="top"/>
    </xf>
    <xf numFmtId="0" fontId="7" fillId="0" borderId="0" xfId="0" applyFont="1" applyAlignment="1">
      <alignment horizontal="right"/>
    </xf>
    <xf numFmtId="3" fontId="4" fillId="0" borderId="3" xfId="0" applyNumberFormat="1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vertical="top"/>
    </xf>
    <xf numFmtId="3" fontId="4" fillId="0" borderId="4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/>
    </xf>
    <xf numFmtId="0" fontId="9" fillId="0" borderId="3" xfId="0" applyFont="1" applyBorder="1" applyAlignment="1">
      <alignment horizontal="left" vertical="top" wrapText="1"/>
    </xf>
    <xf numFmtId="0" fontId="5" fillId="0" borderId="0" xfId="0" applyFont="1" applyAlignment="1">
      <alignment vertical="top" wrapText="1"/>
    </xf>
    <xf numFmtId="3" fontId="4" fillId="0" borderId="2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/>
    </xf>
    <xf numFmtId="165" fontId="10" fillId="0" borderId="3" xfId="0" applyNumberFormat="1" applyFont="1" applyBorder="1" applyAlignment="1">
      <alignment horizontal="center" vertical="top"/>
    </xf>
    <xf numFmtId="3" fontId="10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right" vertical="top" wrapText="1"/>
    </xf>
    <xf numFmtId="0" fontId="8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showZeros="0" tabSelected="1" view="pageBreakPreview" topLeftCell="A6" zoomScaleNormal="100" zoomScaleSheetLayoutView="100" workbookViewId="0">
      <selection activeCell="M17" sqref="M17"/>
    </sheetView>
  </sheetViews>
  <sheetFormatPr defaultRowHeight="12.75" x14ac:dyDescent="0.2"/>
  <cols>
    <col min="1" max="1" width="4" style="1" customWidth="1"/>
    <col min="2" max="2" width="34" style="1" customWidth="1"/>
    <col min="3" max="3" width="11.5703125" style="3" customWidth="1"/>
    <col min="4" max="4" width="14" style="3" customWidth="1"/>
    <col min="5" max="6" width="11.7109375" style="1" customWidth="1"/>
    <col min="7" max="7" width="11.140625" style="1" customWidth="1"/>
    <col min="8" max="8" width="15.140625" style="1" customWidth="1"/>
    <col min="9" max="16384" width="9.140625" style="1"/>
  </cols>
  <sheetData>
    <row r="1" spans="1:8" ht="15" customHeight="1" x14ac:dyDescent="0.2">
      <c r="E1" s="9"/>
      <c r="F1" s="9"/>
      <c r="G1" s="9" t="s">
        <v>38</v>
      </c>
    </row>
    <row r="2" spans="1:8" ht="17.25" customHeight="1" x14ac:dyDescent="0.2">
      <c r="E2" s="9"/>
      <c r="F2" s="9"/>
      <c r="G2" s="9" t="s">
        <v>7</v>
      </c>
    </row>
    <row r="3" spans="1:8" ht="17.25" customHeight="1" x14ac:dyDescent="0.2">
      <c r="E3" s="9"/>
      <c r="F3" s="9"/>
      <c r="G3" s="9" t="s">
        <v>8</v>
      </c>
    </row>
    <row r="4" spans="1:8" ht="16.5" customHeight="1" x14ac:dyDescent="0.2">
      <c r="E4" s="9"/>
      <c r="F4" s="45" t="s">
        <v>41</v>
      </c>
      <c r="G4" s="45"/>
      <c r="H4" s="45"/>
    </row>
    <row r="5" spans="1:8" ht="6.75" customHeight="1" x14ac:dyDescent="0.2">
      <c r="B5" s="2"/>
      <c r="C5" s="2"/>
      <c r="D5" s="2"/>
    </row>
    <row r="6" spans="1:8" ht="34.5" customHeight="1" x14ac:dyDescent="0.2">
      <c r="A6" s="49" t="s">
        <v>33</v>
      </c>
      <c r="B6" s="49"/>
      <c r="C6" s="49"/>
      <c r="D6" s="49"/>
      <c r="E6" s="49"/>
      <c r="F6" s="49"/>
      <c r="G6" s="49"/>
      <c r="H6" s="49"/>
    </row>
    <row r="7" spans="1:8" s="8" customFormat="1" ht="17.25" customHeight="1" x14ac:dyDescent="0.2">
      <c r="A7" s="50" t="s">
        <v>42</v>
      </c>
      <c r="B7" s="50"/>
      <c r="C7" s="50"/>
      <c r="D7" s="50"/>
      <c r="E7" s="50"/>
      <c r="F7" s="50"/>
      <c r="G7" s="50"/>
      <c r="H7" s="50"/>
    </row>
    <row r="8" spans="1:8" s="8" customFormat="1" ht="18.75" x14ac:dyDescent="0.2">
      <c r="A8" s="50" t="s">
        <v>6</v>
      </c>
      <c r="B8" s="50"/>
      <c r="C8" s="50"/>
      <c r="D8" s="50"/>
      <c r="E8" s="50"/>
      <c r="F8" s="50"/>
      <c r="G8" s="50"/>
      <c r="H8" s="50"/>
    </row>
    <row r="9" spans="1:8" s="8" customFormat="1" ht="35.25" customHeight="1" x14ac:dyDescent="0.2">
      <c r="A9" s="51" t="s">
        <v>27</v>
      </c>
      <c r="B9" s="51"/>
      <c r="C9" s="51"/>
      <c r="D9" s="51"/>
      <c r="E9" s="51"/>
      <c r="F9" s="51"/>
      <c r="G9" s="51"/>
      <c r="H9" s="51"/>
    </row>
    <row r="10" spans="1:8" ht="19.5" customHeight="1" x14ac:dyDescent="0.25">
      <c r="A10" s="2"/>
      <c r="B10" s="2"/>
      <c r="G10" s="28"/>
      <c r="H10" s="28" t="s">
        <v>12</v>
      </c>
    </row>
    <row r="11" spans="1:8" ht="21" customHeight="1" x14ac:dyDescent="0.2">
      <c r="A11" s="52" t="s">
        <v>0</v>
      </c>
      <c r="B11" s="54" t="s">
        <v>9</v>
      </c>
      <c r="C11" s="56" t="s">
        <v>16</v>
      </c>
      <c r="D11" s="57"/>
      <c r="E11" s="56" t="s">
        <v>26</v>
      </c>
      <c r="F11" s="57"/>
      <c r="G11" s="56" t="s">
        <v>28</v>
      </c>
      <c r="H11" s="57"/>
    </row>
    <row r="12" spans="1:8" ht="45" customHeight="1" x14ac:dyDescent="0.2">
      <c r="A12" s="53"/>
      <c r="B12" s="55"/>
      <c r="C12" s="58" t="s">
        <v>20</v>
      </c>
      <c r="D12" s="58" t="s">
        <v>21</v>
      </c>
      <c r="E12" s="58" t="s">
        <v>20</v>
      </c>
      <c r="F12" s="58" t="s">
        <v>21</v>
      </c>
      <c r="G12" s="58" t="s">
        <v>20</v>
      </c>
      <c r="H12" s="58" t="s">
        <v>21</v>
      </c>
    </row>
    <row r="13" spans="1:8" ht="15.75" hidden="1" x14ac:dyDescent="0.2">
      <c r="A13" s="12"/>
      <c r="B13" s="17"/>
      <c r="C13" s="17"/>
      <c r="D13" s="17"/>
      <c r="E13" s="17"/>
      <c r="F13" s="17"/>
      <c r="G13" s="17"/>
      <c r="H13" s="17"/>
    </row>
    <row r="14" spans="1:8" ht="30" hidden="1" customHeight="1" x14ac:dyDescent="0.2">
      <c r="A14" s="12" t="s">
        <v>1</v>
      </c>
      <c r="B14" s="13" t="s">
        <v>4</v>
      </c>
      <c r="C14" s="17"/>
      <c r="D14" s="17"/>
      <c r="E14" s="35"/>
      <c r="F14" s="35"/>
      <c r="G14" s="17"/>
      <c r="H14" s="17"/>
    </row>
    <row r="15" spans="1:8" ht="15" hidden="1" customHeight="1" x14ac:dyDescent="0.2">
      <c r="A15" s="12"/>
      <c r="B15" s="36" t="s">
        <v>2</v>
      </c>
      <c r="C15" s="17"/>
      <c r="D15" s="17"/>
      <c r="E15" s="37"/>
      <c r="F15" s="37"/>
      <c r="G15" s="17"/>
      <c r="H15" s="17"/>
    </row>
    <row r="16" spans="1:8" ht="15" hidden="1" customHeight="1" x14ac:dyDescent="0.2">
      <c r="A16" s="12"/>
      <c r="B16" s="36" t="s">
        <v>3</v>
      </c>
      <c r="C16" s="17"/>
      <c r="D16" s="17"/>
      <c r="E16" s="38" t="s">
        <v>10</v>
      </c>
      <c r="F16" s="38"/>
      <c r="G16" s="17"/>
      <c r="H16" s="17"/>
    </row>
    <row r="17" spans="1:10" ht="47.25" customHeight="1" x14ac:dyDescent="0.2">
      <c r="A17" s="12">
        <v>1</v>
      </c>
      <c r="B17" s="13" t="s">
        <v>13</v>
      </c>
      <c r="C17" s="30">
        <f>C18-C21</f>
        <v>0</v>
      </c>
      <c r="D17" s="31"/>
      <c r="E17" s="30">
        <f>E18-E21</f>
        <v>0</v>
      </c>
      <c r="F17" s="31"/>
      <c r="G17" s="30">
        <f>G18-G21</f>
        <v>-578862</v>
      </c>
      <c r="H17" s="30"/>
      <c r="I17" s="26"/>
    </row>
    <row r="18" spans="1:10" ht="15" customHeight="1" x14ac:dyDescent="0.2">
      <c r="A18" s="18"/>
      <c r="B18" s="19" t="s">
        <v>22</v>
      </c>
      <c r="C18" s="20">
        <f>C19</f>
        <v>0</v>
      </c>
      <c r="D18" s="41"/>
      <c r="E18" s="20">
        <f>E19</f>
        <v>3007263</v>
      </c>
      <c r="F18" s="20"/>
      <c r="G18" s="20">
        <f>G19</f>
        <v>2805841</v>
      </c>
      <c r="H18" s="20"/>
      <c r="I18" s="26"/>
    </row>
    <row r="19" spans="1:10" ht="50.25" customHeight="1" x14ac:dyDescent="0.2">
      <c r="A19" s="18"/>
      <c r="B19" s="23" t="s">
        <v>17</v>
      </c>
      <c r="C19" s="20">
        <f>C22</f>
        <v>0</v>
      </c>
      <c r="D19" s="41"/>
      <c r="E19" s="20">
        <f>E22</f>
        <v>3007263</v>
      </c>
      <c r="F19" s="20" t="s">
        <v>26</v>
      </c>
      <c r="G19" s="34">
        <f>G22</f>
        <v>2805841</v>
      </c>
      <c r="H19" s="20" t="s">
        <v>28</v>
      </c>
      <c r="I19" s="26"/>
    </row>
    <row r="20" spans="1:10" ht="64.5" customHeight="1" x14ac:dyDescent="0.2">
      <c r="A20" s="21"/>
      <c r="B20" s="39" t="s">
        <v>31</v>
      </c>
      <c r="C20" s="24" t="s">
        <v>34</v>
      </c>
      <c r="D20" s="42"/>
      <c r="E20" s="24" t="s">
        <v>36</v>
      </c>
      <c r="F20" s="43"/>
      <c r="G20" s="24" t="s">
        <v>37</v>
      </c>
      <c r="H20" s="24"/>
      <c r="I20" s="26"/>
    </row>
    <row r="21" spans="1:10" ht="15" customHeight="1" x14ac:dyDescent="0.2">
      <c r="A21" s="21"/>
      <c r="B21" s="22" t="s">
        <v>23</v>
      </c>
      <c r="C21" s="29">
        <f>C22+C23</f>
        <v>0</v>
      </c>
      <c r="D21" s="32"/>
      <c r="E21" s="29">
        <f>E22+E23</f>
        <v>3007263</v>
      </c>
      <c r="F21" s="32"/>
      <c r="G21" s="29">
        <f>G22+G23+500000</f>
        <v>3384703</v>
      </c>
      <c r="H21" s="14"/>
      <c r="I21" s="26"/>
    </row>
    <row r="22" spans="1:10" ht="51.75" customHeight="1" x14ac:dyDescent="0.2">
      <c r="A22" s="12"/>
      <c r="B22" s="15" t="s">
        <v>18</v>
      </c>
      <c r="C22" s="14">
        <v>0</v>
      </c>
      <c r="D22" s="44"/>
      <c r="E22" s="14">
        <v>3007263</v>
      </c>
      <c r="F22" s="44"/>
      <c r="G22" s="14">
        <v>2805841</v>
      </c>
      <c r="H22" s="14"/>
      <c r="I22" s="26"/>
    </row>
    <row r="23" spans="1:10" ht="34.5" customHeight="1" x14ac:dyDescent="0.2">
      <c r="A23" s="12"/>
      <c r="B23" s="15" t="s">
        <v>14</v>
      </c>
      <c r="C23" s="14"/>
      <c r="D23" s="33"/>
      <c r="E23" s="33"/>
      <c r="F23" s="33"/>
      <c r="G23" s="14">
        <v>78862</v>
      </c>
      <c r="H23" s="14"/>
      <c r="I23" s="26"/>
    </row>
    <row r="24" spans="1:10" ht="33.75" customHeight="1" x14ac:dyDescent="0.2">
      <c r="A24" s="12">
        <v>2</v>
      </c>
      <c r="B24" s="13" t="s">
        <v>15</v>
      </c>
      <c r="C24" s="30">
        <f>C25-C26</f>
        <v>1313713</v>
      </c>
      <c r="D24" s="31"/>
      <c r="E24" s="30">
        <f>E25-E26</f>
        <v>400000</v>
      </c>
      <c r="F24" s="31"/>
      <c r="G24" s="30">
        <f>G25-G26</f>
        <v>900000</v>
      </c>
      <c r="H24" s="30"/>
      <c r="I24" s="26"/>
    </row>
    <row r="25" spans="1:10" ht="31.5" customHeight="1" x14ac:dyDescent="0.2">
      <c r="A25" s="12"/>
      <c r="B25" s="17" t="s">
        <v>24</v>
      </c>
      <c r="C25" s="14">
        <v>3313713</v>
      </c>
      <c r="D25" s="41" t="s">
        <v>35</v>
      </c>
      <c r="E25" s="14">
        <v>2400000</v>
      </c>
      <c r="F25" s="41" t="s">
        <v>29</v>
      </c>
      <c r="G25" s="14">
        <v>2900000</v>
      </c>
      <c r="H25" s="41" t="s">
        <v>30</v>
      </c>
      <c r="I25" s="26"/>
    </row>
    <row r="26" spans="1:10" ht="16.5" customHeight="1" x14ac:dyDescent="0.2">
      <c r="A26" s="12"/>
      <c r="B26" s="16" t="s">
        <v>25</v>
      </c>
      <c r="C26" s="14">
        <v>2000000</v>
      </c>
      <c r="D26" s="14"/>
      <c r="E26" s="14">
        <v>2000000</v>
      </c>
      <c r="F26" s="14"/>
      <c r="G26" s="14">
        <v>2000000</v>
      </c>
      <c r="H26" s="14"/>
      <c r="I26" s="26"/>
    </row>
    <row r="27" spans="1:10" ht="126" customHeight="1" x14ac:dyDescent="0.2">
      <c r="A27" s="12">
        <v>3</v>
      </c>
      <c r="B27" s="13" t="s">
        <v>19</v>
      </c>
      <c r="C27" s="30">
        <f>C28-C29</f>
        <v>1313713</v>
      </c>
      <c r="D27" s="30"/>
      <c r="E27" s="30">
        <f>E28-E29</f>
        <v>400000</v>
      </c>
      <c r="F27" s="31"/>
      <c r="G27" s="30">
        <f>G28-G29</f>
        <v>321138</v>
      </c>
      <c r="H27" s="30"/>
      <c r="I27" s="26"/>
    </row>
    <row r="28" spans="1:10" ht="15" customHeight="1" x14ac:dyDescent="0.2">
      <c r="A28" s="12"/>
      <c r="B28" s="17" t="s">
        <v>24</v>
      </c>
      <c r="C28" s="14">
        <f>C18+C25</f>
        <v>3313713</v>
      </c>
      <c r="D28" s="14"/>
      <c r="E28" s="14">
        <f>E18+E25</f>
        <v>5407263</v>
      </c>
      <c r="F28" s="33"/>
      <c r="G28" s="14">
        <f>G18+G25</f>
        <v>5705841</v>
      </c>
      <c r="H28" s="14"/>
      <c r="I28" s="26"/>
      <c r="J28" s="27"/>
    </row>
    <row r="29" spans="1:10" ht="15" customHeight="1" x14ac:dyDescent="0.2">
      <c r="A29" s="12"/>
      <c r="B29" s="17" t="s">
        <v>25</v>
      </c>
      <c r="C29" s="14">
        <f>C21+C26</f>
        <v>2000000</v>
      </c>
      <c r="D29" s="14"/>
      <c r="E29" s="14">
        <f>E21+E26</f>
        <v>5007263</v>
      </c>
      <c r="F29" s="33"/>
      <c r="G29" s="14">
        <f>G21+G26</f>
        <v>5384703</v>
      </c>
      <c r="H29" s="14"/>
      <c r="I29" s="26"/>
      <c r="J29" s="27"/>
    </row>
    <row r="30" spans="1:10" ht="15" customHeight="1" x14ac:dyDescent="0.2">
      <c r="A30" s="6"/>
      <c r="G30" s="25"/>
      <c r="H30" s="25" t="s">
        <v>32</v>
      </c>
      <c r="I30" s="26"/>
    </row>
    <row r="31" spans="1:10" ht="44.25" customHeight="1" x14ac:dyDescent="0.2">
      <c r="A31" s="6"/>
      <c r="C31" s="7"/>
      <c r="D31" s="7"/>
    </row>
    <row r="32" spans="1:10" ht="54" customHeight="1" x14ac:dyDescent="0.2">
      <c r="A32" s="46" t="s">
        <v>39</v>
      </c>
      <c r="B32" s="46"/>
      <c r="C32" s="40"/>
      <c r="D32" s="40"/>
      <c r="E32" s="47" t="s">
        <v>11</v>
      </c>
      <c r="F32" s="47"/>
      <c r="G32" s="47"/>
      <c r="H32" s="47"/>
    </row>
    <row r="33" spans="1:8" ht="9.75" customHeight="1" x14ac:dyDescent="0.2">
      <c r="A33" s="10"/>
      <c r="B33" s="10"/>
      <c r="C33" s="10"/>
      <c r="D33" s="10"/>
      <c r="G33" s="10"/>
      <c r="H33" s="10"/>
    </row>
    <row r="34" spans="1:8" ht="23.25" customHeight="1" x14ac:dyDescent="0.2">
      <c r="B34" s="11" t="s">
        <v>40</v>
      </c>
      <c r="G34" s="48" t="s">
        <v>10</v>
      </c>
      <c r="H34" s="48"/>
    </row>
    <row r="35" spans="1:8" ht="15.75" x14ac:dyDescent="0.2">
      <c r="A35" s="5"/>
      <c r="B35" s="5"/>
      <c r="C35" s="4" t="s">
        <v>5</v>
      </c>
      <c r="D35" s="4"/>
    </row>
  </sheetData>
  <mergeCells count="13">
    <mergeCell ref="F4:H4"/>
    <mergeCell ref="A32:B32"/>
    <mergeCell ref="E32:H32"/>
    <mergeCell ref="G34:H34"/>
    <mergeCell ref="A6:H6"/>
    <mergeCell ref="A7:H7"/>
    <mergeCell ref="A8:H8"/>
    <mergeCell ref="A9:H9"/>
    <mergeCell ref="A11:A12"/>
    <mergeCell ref="B11:B12"/>
    <mergeCell ref="C11:D11"/>
    <mergeCell ref="E11:F11"/>
    <mergeCell ref="G11:H11"/>
  </mergeCells>
  <pageMargins left="1.2598425196850394" right="0.19685039370078741" top="0.78740157480314965" bottom="0.78740157480314965" header="0.31496062992125984" footer="0.51181102362204722"/>
  <pageSetup paperSize="9" scale="75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Октябрь корр-ка</vt:lpstr>
      <vt:lpstr>'Октябрь корр-ка'!Область_печати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405-4</dc:creator>
  <cp:lastModifiedBy>Пользователь</cp:lastModifiedBy>
  <cp:lastPrinted>2023-10-25T06:26:33Z</cp:lastPrinted>
  <dcterms:created xsi:type="dcterms:W3CDTF">2004-11-18T07:16:16Z</dcterms:created>
  <dcterms:modified xsi:type="dcterms:W3CDTF">2023-10-25T06:32:38Z</dcterms:modified>
</cp:coreProperties>
</file>